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AFD6BB71-4A24-4FDD-8887-410A1E9AAE9C}" xr6:coauthVersionLast="47" xr6:coauthVersionMax="47" xr10:uidLastSave="{00000000-0000-0000-0000-000000000000}"/>
  <bookViews>
    <workbookView xWindow="-120" yWindow="-120" windowWidth="29040" windowHeight="15990" xr2:uid="{D4682C0C-78E3-4A66-B707-5F12F406E9DB}"/>
  </bookViews>
  <sheets>
    <sheet name="Sheet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alcChain>
</file>

<file path=xl/sharedStrings.xml><?xml version="1.0" encoding="utf-8"?>
<sst xmlns="http://schemas.openxmlformats.org/spreadsheetml/2006/main" count="174" uniqueCount="114">
  <si>
    <t>Service Description</t>
  </si>
  <si>
    <t>Insurance Revenue Code</t>
  </si>
  <si>
    <t>Location</t>
  </si>
  <si>
    <t>Gross Charge</t>
  </si>
  <si>
    <t>AETNA | HMO/PPO</t>
  </si>
  <si>
    <t>AETNA MEDICAID | HMO/PPO</t>
  </si>
  <si>
    <t>AETNA MEDICARE | MANAGED MEDICARE</t>
  </si>
  <si>
    <t>ALL SAVERS UHC | HMO/PPO</t>
  </si>
  <si>
    <t>ALLIANT HEALTH | COMMERCIAL</t>
  </si>
  <si>
    <t>ALLIED HEALTH | HMO/PPO</t>
  </si>
  <si>
    <t>AMERIGROUP | MANAGED MEDICAID</t>
  </si>
  <si>
    <t>BCBS BLUE VALUE | MANAGED MEDICARE</t>
  </si>
  <si>
    <t>BCBS FEDERAL | BLUE CROSS</t>
  </si>
  <si>
    <t>BCBS GEORGIA | BLUE CROSS</t>
  </si>
  <si>
    <t>BEACON HEALTH OPTIONS | HMO/PPO</t>
  </si>
  <si>
    <t>BUS OFFICE-MISCELLANEOUS | COMMERCIAL</t>
  </si>
  <si>
    <t>CARESOURCE HMO | HMO/PPO</t>
  </si>
  <si>
    <t>CARESOURCE MCD | MANAGED MEDICAID</t>
  </si>
  <si>
    <t>CIGNA HEALTHSPRINGS MCR | MANAGED MEDICARE</t>
  </si>
  <si>
    <t>CLOVER HEALTH INSURANCE | COMMERCIAL</t>
  </si>
  <si>
    <t>COMPSYCH | HMO/PPO</t>
  </si>
  <si>
    <t>DBHDD | HMO/PPO</t>
  </si>
  <si>
    <t>EVERNORTH BEHAVIORAL HEAL | HMO/PPO</t>
  </si>
  <si>
    <t>FRIDAY HEALTH PLAN | COMMERCIAL</t>
  </si>
  <si>
    <t>GEHA | COMMERCIAL</t>
  </si>
  <si>
    <t>HUMANA | HMO/PPO</t>
  </si>
  <si>
    <t>KAISER PERMANENTE | HMO/PPO</t>
  </si>
  <si>
    <t>MEDICAID 2ND TO MCR | MCARE W/MCAID 2NDARY</t>
  </si>
  <si>
    <t>MEDICAID 2ND TO NON MCR | MCAID 2NDARY NON-MCR</t>
  </si>
  <si>
    <t>MEDICAID CHARITY ONLY | SELF PAY CHARITY</t>
  </si>
  <si>
    <t>MORGAN MEMORIAL HOSPITAL | INDUSTRIAL</t>
  </si>
  <si>
    <t>NORTHSIDE ATLANTA | INDUSTRIAL</t>
  </si>
  <si>
    <t>NORTHSIDE CHEROKEE | INDUSTRIAL</t>
  </si>
  <si>
    <t>NORTHSIDE DULUTH | INDUSTRIAL</t>
  </si>
  <si>
    <t>NORTHSIDE FORSYTH | INDUSTRIAL</t>
  </si>
  <si>
    <t>NORTHSIDE GWINNETT | INDUSTRIAL</t>
  </si>
  <si>
    <t>OSCAR | HMO/PPO</t>
  </si>
  <si>
    <t>PEACH STATE AMBETTER | HMO/PPO</t>
  </si>
  <si>
    <t>PEACH STATE MCD | MANAGED MEDICAID</t>
  </si>
  <si>
    <t>PHCS SAVILITY PAYERS | COMMERCIAL</t>
  </si>
  <si>
    <t>PIEDMONT ATHENS | INDUSTRIAL</t>
  </si>
  <si>
    <t>PIEDMONT ATLANTA | INDUSTRIAL</t>
  </si>
  <si>
    <t>PIEDMONT FAYETTE | INDUSTRIAL</t>
  </si>
  <si>
    <t>PIEDMONT HENRY | INDUSTRIAL</t>
  </si>
  <si>
    <t>PIEDMONT MOUNTAINSIDE | INDUSTRIAL</t>
  </si>
  <si>
    <t>PIEDMONT NEWNAN | INDUSTRIAL</t>
  </si>
  <si>
    <t>PIEDMONT NEWTON | INDUSTRIAL</t>
  </si>
  <si>
    <t>PIEDMONT ROCKDALE | INDUSTRIAL</t>
  </si>
  <si>
    <t>PIEDMONT WALTON | INDUSTRIAL</t>
  </si>
  <si>
    <t>TRICARE EAST | TRICARE</t>
  </si>
  <si>
    <t>TRICARE WEST | TRICARE</t>
  </si>
  <si>
    <t>UHC | HMO/PPO</t>
  </si>
  <si>
    <t>UHC MEDICARE | MANAGED MEDICARE</t>
  </si>
  <si>
    <t>UMR | HMO/PPO</t>
  </si>
  <si>
    <t>124</t>
  </si>
  <si>
    <t>Inpatient</t>
  </si>
  <si>
    <t>R&amp;B ADOL - PSYCH</t>
  </si>
  <si>
    <t>R&amp;B GERI PSYCH</t>
  </si>
  <si>
    <t>CORE DETOX</t>
  </si>
  <si>
    <t>126</t>
  </si>
  <si>
    <t>R&amp;B ADOL - DETOX</t>
  </si>
  <si>
    <t>R&amp;B ADULT - DETOX</t>
  </si>
  <si>
    <t>128</t>
  </si>
  <si>
    <t>R&amp;B ADOL - REHAB</t>
  </si>
  <si>
    <t>R&amp;B ADULT - REHAB</t>
  </si>
  <si>
    <t>IOP PSYCH-ADULT</t>
  </si>
  <si>
    <t>905</t>
  </si>
  <si>
    <t>IOP TELEHEALTH</t>
  </si>
  <si>
    <t>IOP DETOX-ADULT</t>
  </si>
  <si>
    <t>906</t>
  </si>
  <si>
    <t>PHP PSYCH-ADOLESCENT</t>
  </si>
  <si>
    <t>912</t>
  </si>
  <si>
    <t>PHP PSYCH-ADULT</t>
  </si>
  <si>
    <t>LODGE</t>
  </si>
  <si>
    <t>995</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</si>
  <si>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</si>
  <si>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Riverwoods Behavioral Health</t>
  </si>
  <si>
    <t>Location: Riverdale, Georgia</t>
  </si>
  <si>
    <t>Discount Cash Price/Self Pay</t>
  </si>
  <si>
    <t>De-Identified Minimum Negotiated Charge</t>
  </si>
  <si>
    <t>De-Identified Maximum Negotiated Charge</t>
  </si>
  <si>
    <t>Contract Method</t>
  </si>
  <si>
    <t>per diem</t>
  </si>
  <si>
    <t>R&amp;B ADULT-PSY</t>
  </si>
  <si>
    <t>PHP DETOX-ADULT</t>
  </si>
  <si>
    <t>913</t>
  </si>
  <si>
    <t>IOP PROC 1 MCRE/TRIC</t>
  </si>
  <si>
    <t>915</t>
  </si>
  <si>
    <t>IOP PROC 2 MCRE/TRIC</t>
  </si>
  <si>
    <t>IOP PROC 3 MCRE/TRIC</t>
  </si>
  <si>
    <t>PROC GRP 1-MCAR/TRIC</t>
  </si>
  <si>
    <t>PROC GRP 2-MCAR/TRIC</t>
  </si>
  <si>
    <t>PROC GRP 3-MCAR/TRIC</t>
  </si>
  <si>
    <t>EDU GRP 1-MCARE/TRIC</t>
  </si>
  <si>
    <t>942</t>
  </si>
  <si>
    <t>EDU GRP 2-MCARE/TRIC</t>
  </si>
  <si>
    <t>OutPatient</t>
  </si>
  <si>
    <t>CLEAR SPRINGS | COMMERCIAL</t>
  </si>
  <si>
    <t>CLOVER HEALTH INSURANCE | MANAGED MEDICARE</t>
  </si>
  <si>
    <t>DIRECT CARE ADMINISTRATOR | COMMERCIAL</t>
  </si>
  <si>
    <t>GRAVIE INSURANCE | COMMERCIAL</t>
  </si>
  <si>
    <t>HUMANA GOLD CHOICE | MANAGED MEDICARE</t>
  </si>
  <si>
    <t>KAISER SENIOR ADVANTAGE | MANAGED MEDICARE</t>
  </si>
  <si>
    <t>MEDICARE | MEDICARE</t>
  </si>
  <si>
    <t>MUTUAL OF OMAHA | COMMERCIAL</t>
  </si>
  <si>
    <t>S&amp;S HEALTH | COMMERCIAL</t>
  </si>
  <si>
    <t>SONDER HEALTH PLANS | COMMERCIAL</t>
  </si>
  <si>
    <t>SUREST | COMMERCIAL</t>
  </si>
  <si>
    <t>UHC STUDENT RESOURCES | COMMERCIAL</t>
  </si>
  <si>
    <t>UHC SUREST HEALTH PLANS | HMO/PPO</t>
  </si>
  <si>
    <t>UNIFIEDLIFE | COMMERCIAL</t>
  </si>
  <si>
    <t>WELLCARE MCARE | MANAGED MEDICARE</t>
  </si>
  <si>
    <t>Last Updated: 12/31/24</t>
  </si>
  <si>
    <t xml:space="preserve">All shoppable services, including any of the applicable 70 CMS-specified services, provided by the Hospital have been included in this Shoppable Services Charge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</si>
</sst>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color indexed="8"/>
      <name val="Calibri"/>
      <family val="2"/>
    </font>
    <font>
      <sz val="10"/>
      <color indexed="8"/>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2" fillId="0" borderId="0"/>
  </cellStyleXfs>
  <cellXfs count="7">
    <xf numFmtId="0" fontId="0" fillId="0" borderId="0" xfId="0"/>
    <xf numFmtId="0" fontId="0" fillId="0" borderId="0" xfId="0" applyFill="1" applyAlignment="1">
      <alignment horizontal="left"/>
    </xf>
    <xf numFmtId="0" fontId="1" fillId="0" borderId="0" xfId="1" applyFont="1" applyFill="1" applyAlignment="1">
      <alignment horizontal="left"/>
    </xf>
    <xf numFmtId="0" fontId="1" fillId="0" borderId="0" xfId="2" applyFont="1" applyFill="1" applyAlignment="1">
      <alignment horizontal="left"/>
    </xf>
    <xf numFmtId="0" fontId="0" fillId="0" borderId="0" xfId="0" applyFill="1"/>
    <xf numFmtId="2" fontId="0" fillId="0" borderId="0" xfId="0" applyNumberFormat="1" applyFill="1"/>
    <xf numFmtId="2" fontId="1" fillId="0" borderId="0" xfId="1" applyNumberFormat="1" applyFont="1" applyFill="1" applyAlignment="1">
      <alignment horizontal="left" wrapText="1"/>
    </xf>
  </cellXfs>
  <cellStyles count="3">
    <cellStyle name="Normal" xfId="0" builtinId="0"/>
    <cellStyle name="Normal_Sheet1" xfId="1" xr:uid="{4D2996BF-1198-4115-962B-B8DA50EF5C93}"/>
    <cellStyle name="Normal_Sheet5" xfId="2" xr:uid="{58EE0915-EE19-42CD-A9A3-8362B0FED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FA03-5BC1-4E18-B348-C0F76FE2F48B}">
  <dimension ref="A1:BU30"/>
  <sheetViews>
    <sheetView tabSelected="1" workbookViewId="0">
      <selection sqref="A1:XFD1048576"/>
    </sheetView>
  </sheetViews>
  <sheetFormatPr defaultRowHeight="15" x14ac:dyDescent="0.25"/>
  <cols>
    <col min="1" max="1" width="27.7109375" style="4" bestFit="1" customWidth="1"/>
    <col min="2" max="5" width="9.140625" style="4"/>
    <col min="6" max="6" width="40" style="4" bestFit="1" customWidth="1"/>
    <col min="7" max="7" width="40.28515625" style="4" bestFit="1" customWidth="1"/>
    <col min="8" max="8" width="18.5703125" style="4" customWidth="1"/>
    <col min="9" max="9" width="18.140625" style="4" bestFit="1" customWidth="1"/>
    <col min="10" max="10" width="27.7109375" style="4" bestFit="1" customWidth="1"/>
    <col min="11" max="11" width="38.28515625" style="4" bestFit="1" customWidth="1"/>
    <col min="12" max="12" width="26.7109375" style="4" bestFit="1" customWidth="1"/>
    <col min="13" max="13" width="30" style="4" bestFit="1" customWidth="1"/>
    <col min="14" max="14" width="25.28515625" style="4" bestFit="1" customWidth="1"/>
    <col min="15" max="15" width="34.28515625" style="4" bestFit="1" customWidth="1"/>
    <col min="16" max="16" width="38" style="4" bestFit="1" customWidth="1"/>
    <col min="17" max="17" width="26.28515625" style="4" bestFit="1" customWidth="1"/>
    <col min="18" max="18" width="26.7109375" style="4" bestFit="1" customWidth="1"/>
    <col min="19" max="19" width="35.7109375" style="4" bestFit="1" customWidth="1"/>
    <col min="20" max="20" width="41.140625" style="4" bestFit="1" customWidth="1"/>
    <col min="21" max="21" width="28.85546875" style="4" bestFit="1" customWidth="1"/>
    <col min="22" max="22" width="38.5703125" style="4" bestFit="1" customWidth="1"/>
    <col min="23" max="23" width="47.85546875" style="4" bestFit="1" customWidth="1"/>
    <col min="24" max="24" width="40.5703125" style="4" bestFit="1" customWidth="1"/>
    <col min="25" max="25" width="22.140625" style="4" bestFit="1" customWidth="1"/>
    <col min="26" max="26" width="18.42578125" style="4" bestFit="1" customWidth="1"/>
    <col min="27" max="27" width="40.140625" style="4" bestFit="1" customWidth="1"/>
    <col min="28" max="28" width="34.28515625" style="4" bestFit="1" customWidth="1"/>
    <col min="29" max="29" width="20" style="4" bestFit="1" customWidth="1"/>
    <col min="30" max="30" width="20.42578125" style="4" bestFit="1" customWidth="1"/>
    <col min="31" max="31" width="31.28515625" style="4" bestFit="1" customWidth="1"/>
    <col min="32" max="32" width="47.42578125" style="4" bestFit="1" customWidth="1"/>
    <col min="33" max="33" width="52.28515625" style="4" bestFit="1" customWidth="1"/>
    <col min="34" max="34" width="41.28515625" style="4" bestFit="1" customWidth="1"/>
    <col min="35" max="35" width="41.7109375" style="4" bestFit="1" customWidth="1"/>
    <col min="36" max="36" width="32.7109375" style="4" bestFit="1" customWidth="1"/>
    <col min="37" max="37" width="33.85546875" style="4" bestFit="1" customWidth="1"/>
    <col min="38" max="38" width="31.5703125" style="4" bestFit="1" customWidth="1"/>
    <col min="39" max="39" width="32.42578125" style="4" bestFit="1" customWidth="1"/>
    <col min="40" max="40" width="34.28515625" style="4" bestFit="1" customWidth="1"/>
    <col min="41" max="41" width="18.140625" style="4" bestFit="1" customWidth="1"/>
    <col min="42" max="42" width="34" style="4" bestFit="1" customWidth="1"/>
    <col min="43" max="43" width="38.5703125" style="4" bestFit="1" customWidth="1"/>
    <col min="44" max="44" width="35.28515625" style="4" bestFit="1" customWidth="1"/>
    <col min="45" max="45" width="31" style="4" bestFit="1" customWidth="1"/>
    <col min="46" max="46" width="32.140625" style="4" bestFit="1" customWidth="1"/>
    <col min="47" max="47" width="31.28515625" style="4" bestFit="1" customWidth="1"/>
    <col min="48" max="48" width="29.85546875" style="4" bestFit="1" customWidth="1"/>
    <col min="49" max="49" width="38.28515625" style="4" bestFit="1" customWidth="1"/>
    <col min="50" max="50" width="32.42578125" style="4" bestFit="1" customWidth="1"/>
    <col min="51" max="51" width="32.140625" style="4" bestFit="1" customWidth="1"/>
    <col min="52" max="52" width="33.28515625" style="4" bestFit="1" customWidth="1"/>
    <col min="53" max="53" width="31.85546875" style="4" bestFit="1" customWidth="1"/>
    <col min="54" max="54" width="22.5703125" style="4" bestFit="1" customWidth="1"/>
    <col min="55" max="55" width="23.140625" style="4" bestFit="1" customWidth="1"/>
    <col min="56" max="56" width="15.7109375" style="4" bestFit="1" customWidth="1"/>
    <col min="57" max="57" width="35.85546875" style="4" bestFit="1" customWidth="1"/>
    <col min="58" max="58" width="16.140625" style="4" bestFit="1" customWidth="1"/>
    <col min="59" max="16384" width="9.140625" style="4"/>
  </cols>
  <sheetData>
    <row r="1" spans="1:73" s="1" customFormat="1" x14ac:dyDescent="0.25">
      <c r="A1" s="1" t="s">
        <v>76</v>
      </c>
      <c r="C1" s="1" t="s">
        <v>77</v>
      </c>
      <c r="G1" s="1" t="s">
        <v>112</v>
      </c>
      <c r="H1" s="1" t="s">
        <v>75</v>
      </c>
    </row>
    <row r="2" spans="1:73" s="1" customFormat="1" ht="15.75" customHeight="1" x14ac:dyDescent="0.25"/>
    <row r="3" spans="1:73" s="1" customFormat="1" x14ac:dyDescent="0.25">
      <c r="A3" s="2" t="s">
        <v>0</v>
      </c>
      <c r="B3" s="2" t="s">
        <v>1</v>
      </c>
      <c r="C3" s="2" t="s">
        <v>2</v>
      </c>
      <c r="D3" s="2" t="s">
        <v>3</v>
      </c>
      <c r="E3" s="3" t="s">
        <v>78</v>
      </c>
      <c r="F3" s="3" t="s">
        <v>79</v>
      </c>
      <c r="G3" s="3" t="s">
        <v>80</v>
      </c>
      <c r="H3" s="3" t="s">
        <v>81</v>
      </c>
      <c r="I3" s="2" t="s">
        <v>4</v>
      </c>
      <c r="J3" s="2" t="s">
        <v>5</v>
      </c>
      <c r="K3" s="2" t="s">
        <v>6</v>
      </c>
      <c r="L3" s="2" t="s">
        <v>7</v>
      </c>
      <c r="M3" s="2" t="s">
        <v>8</v>
      </c>
      <c r="N3" s="2" t="s">
        <v>9</v>
      </c>
      <c r="O3" s="2" t="s">
        <v>10</v>
      </c>
      <c r="P3" s="2" t="s">
        <v>11</v>
      </c>
      <c r="Q3" s="2" t="s">
        <v>12</v>
      </c>
      <c r="R3" s="2" t="s">
        <v>13</v>
      </c>
      <c r="S3" s="2" t="s">
        <v>14</v>
      </c>
      <c r="T3" s="2" t="s">
        <v>15</v>
      </c>
      <c r="U3" s="2" t="s">
        <v>16</v>
      </c>
      <c r="V3" s="2" t="s">
        <v>17</v>
      </c>
      <c r="W3" s="2" t="s">
        <v>18</v>
      </c>
      <c r="X3" s="2" t="s">
        <v>19</v>
      </c>
      <c r="Y3" s="2" t="s">
        <v>20</v>
      </c>
      <c r="Z3" s="2" t="s">
        <v>21</v>
      </c>
      <c r="AA3" s="2" t="s">
        <v>22</v>
      </c>
      <c r="AB3" s="2" t="s">
        <v>23</v>
      </c>
      <c r="AC3" s="2" t="s">
        <v>24</v>
      </c>
      <c r="AD3" s="2" t="s">
        <v>25</v>
      </c>
      <c r="AE3" s="2" t="s">
        <v>26</v>
      </c>
      <c r="AF3" s="2" t="s">
        <v>27</v>
      </c>
      <c r="AG3" s="2" t="s">
        <v>28</v>
      </c>
      <c r="AH3" s="2" t="s">
        <v>29</v>
      </c>
      <c r="AI3" s="2" t="s">
        <v>30</v>
      </c>
      <c r="AJ3" s="2" t="s">
        <v>31</v>
      </c>
      <c r="AK3" s="2" t="s">
        <v>32</v>
      </c>
      <c r="AL3" s="2" t="s">
        <v>33</v>
      </c>
      <c r="AM3" s="2" t="s">
        <v>34</v>
      </c>
      <c r="AN3" s="2" t="s">
        <v>35</v>
      </c>
      <c r="AO3" s="2" t="s">
        <v>36</v>
      </c>
      <c r="AP3" s="2" t="s">
        <v>37</v>
      </c>
      <c r="AQ3" s="2" t="s">
        <v>38</v>
      </c>
      <c r="AR3" s="2" t="s">
        <v>39</v>
      </c>
      <c r="AS3" s="2" t="s">
        <v>40</v>
      </c>
      <c r="AT3" s="2" t="s">
        <v>41</v>
      </c>
      <c r="AU3" s="2" t="s">
        <v>42</v>
      </c>
      <c r="AV3" s="2" t="s">
        <v>43</v>
      </c>
      <c r="AW3" s="2" t="s">
        <v>44</v>
      </c>
      <c r="AX3" s="2" t="s">
        <v>45</v>
      </c>
      <c r="AY3" s="2" t="s">
        <v>46</v>
      </c>
      <c r="AZ3" s="2" t="s">
        <v>47</v>
      </c>
      <c r="BA3" s="2" t="s">
        <v>48</v>
      </c>
      <c r="BB3" s="2" t="s">
        <v>49</v>
      </c>
      <c r="BC3" s="2" t="s">
        <v>50</v>
      </c>
      <c r="BD3" s="2" t="s">
        <v>51</v>
      </c>
      <c r="BE3" s="2" t="s">
        <v>52</v>
      </c>
      <c r="BF3" s="2" t="s">
        <v>53</v>
      </c>
      <c r="BG3" s="4" t="s">
        <v>97</v>
      </c>
      <c r="BH3" s="4" t="s">
        <v>98</v>
      </c>
      <c r="BI3" s="4" t="s">
        <v>99</v>
      </c>
      <c r="BJ3" s="4" t="s">
        <v>100</v>
      </c>
      <c r="BK3" s="4" t="s">
        <v>101</v>
      </c>
      <c r="BL3" s="4" t="s">
        <v>102</v>
      </c>
      <c r="BM3" s="4" t="s">
        <v>103</v>
      </c>
      <c r="BN3" s="4" t="s">
        <v>104</v>
      </c>
      <c r="BO3" s="4" t="s">
        <v>105</v>
      </c>
      <c r="BP3" s="4" t="s">
        <v>106</v>
      </c>
      <c r="BQ3" s="4" t="s">
        <v>107</v>
      </c>
      <c r="BR3" s="4" t="s">
        <v>108</v>
      </c>
      <c r="BS3" s="4" t="s">
        <v>109</v>
      </c>
      <c r="BT3" s="4" t="s">
        <v>110</v>
      </c>
      <c r="BU3" s="4" t="s">
        <v>111</v>
      </c>
    </row>
    <row r="4" spans="1:73" x14ac:dyDescent="0.25">
      <c r="A4" s="4" t="s">
        <v>56</v>
      </c>
      <c r="B4" s="4" t="s">
        <v>54</v>
      </c>
      <c r="C4" s="4" t="s">
        <v>55</v>
      </c>
      <c r="D4" s="5">
        <v>2940</v>
      </c>
      <c r="E4" s="4">
        <v>700</v>
      </c>
      <c r="F4" s="6">
        <f t="shared" ref="F4:F27" si="0">MIN(I4:BF4)</f>
        <v>454</v>
      </c>
      <c r="G4" s="6">
        <f t="shared" ref="G4:G27" si="1">MAX(I4:BF4)</f>
        <v>2356</v>
      </c>
      <c r="H4" s="6" t="s">
        <v>82</v>
      </c>
      <c r="I4" s="4">
        <v>966</v>
      </c>
      <c r="J4" s="4">
        <v>966</v>
      </c>
      <c r="K4" s="4">
        <v>966</v>
      </c>
      <c r="L4" s="4">
        <v>939</v>
      </c>
      <c r="M4" s="4">
        <v>971</v>
      </c>
      <c r="N4" s="4">
        <v>893</v>
      </c>
      <c r="O4" s="4">
        <v>814</v>
      </c>
      <c r="P4" s="4">
        <v>800</v>
      </c>
      <c r="Q4" s="4">
        <v>800</v>
      </c>
      <c r="R4" s="4">
        <v>800</v>
      </c>
      <c r="S4" s="4">
        <v>894</v>
      </c>
      <c r="T4" s="4">
        <v>874</v>
      </c>
      <c r="U4" s="4">
        <v>850</v>
      </c>
      <c r="V4" s="4">
        <v>750</v>
      </c>
      <c r="W4" s="4">
        <v>831</v>
      </c>
      <c r="X4" s="4">
        <v>454</v>
      </c>
      <c r="Y4" s="4">
        <v>1100</v>
      </c>
      <c r="Z4" s="4">
        <v>840</v>
      </c>
      <c r="AA4" s="4">
        <v>831</v>
      </c>
      <c r="AB4" s="4">
        <v>2356</v>
      </c>
      <c r="AC4" s="4">
        <v>939</v>
      </c>
      <c r="AD4" s="4">
        <v>1007</v>
      </c>
      <c r="AE4" s="4">
        <v>1016</v>
      </c>
      <c r="AH4" s="4">
        <v>700</v>
      </c>
      <c r="AI4" s="4">
        <v>650</v>
      </c>
      <c r="AJ4" s="4">
        <v>850</v>
      </c>
      <c r="AK4" s="4">
        <v>850</v>
      </c>
      <c r="AL4" s="4">
        <v>850</v>
      </c>
      <c r="AM4" s="4">
        <v>850</v>
      </c>
      <c r="AN4" s="4">
        <v>850</v>
      </c>
      <c r="AO4" s="4">
        <v>967</v>
      </c>
      <c r="AP4" s="4">
        <v>984</v>
      </c>
      <c r="AQ4" s="4">
        <v>801</v>
      </c>
      <c r="AR4" s="4">
        <v>1680</v>
      </c>
      <c r="AS4" s="4">
        <v>840</v>
      </c>
      <c r="AT4" s="4">
        <v>840</v>
      </c>
      <c r="AU4" s="4">
        <v>840</v>
      </c>
      <c r="AV4" s="4">
        <v>840</v>
      </c>
      <c r="AW4" s="4">
        <v>840</v>
      </c>
      <c r="AX4" s="4">
        <v>840</v>
      </c>
      <c r="AY4" s="4">
        <v>840</v>
      </c>
      <c r="AZ4" s="4">
        <v>840</v>
      </c>
      <c r="BA4" s="4">
        <v>840</v>
      </c>
      <c r="BB4" s="4">
        <v>922</v>
      </c>
      <c r="BC4" s="4">
        <v>922</v>
      </c>
      <c r="BD4" s="4">
        <v>939</v>
      </c>
      <c r="BF4" s="4">
        <v>939</v>
      </c>
      <c r="BG4" s="4">
        <v>2940</v>
      </c>
      <c r="BI4" s="4">
        <v>2940</v>
      </c>
      <c r="BJ4" s="4">
        <v>2940</v>
      </c>
      <c r="BN4" s="4">
        <v>2940</v>
      </c>
      <c r="BO4" s="4">
        <v>2940</v>
      </c>
      <c r="BP4" s="4">
        <v>2940</v>
      </c>
      <c r="BQ4" s="4">
        <v>2940</v>
      </c>
      <c r="BR4" s="4">
        <v>2940</v>
      </c>
      <c r="BS4" s="4">
        <v>939</v>
      </c>
      <c r="BT4" s="4">
        <v>1500</v>
      </c>
      <c r="BU4" s="4">
        <v>975</v>
      </c>
    </row>
    <row r="5" spans="1:73" x14ac:dyDescent="0.25">
      <c r="A5" s="4" t="s">
        <v>83</v>
      </c>
      <c r="B5" s="4" t="s">
        <v>54</v>
      </c>
      <c r="C5" s="4" t="s">
        <v>55</v>
      </c>
      <c r="D5" s="5">
        <v>2940</v>
      </c>
      <c r="E5" s="4">
        <v>700</v>
      </c>
      <c r="F5" s="6">
        <f t="shared" si="0"/>
        <v>454</v>
      </c>
      <c r="G5" s="6">
        <f t="shared" si="1"/>
        <v>2356</v>
      </c>
      <c r="H5" s="6" t="s">
        <v>82</v>
      </c>
      <c r="I5" s="4">
        <v>966</v>
      </c>
      <c r="J5" s="4">
        <v>966</v>
      </c>
      <c r="K5" s="4">
        <v>966</v>
      </c>
      <c r="L5" s="4">
        <v>939</v>
      </c>
      <c r="M5" s="4">
        <v>971</v>
      </c>
      <c r="N5" s="4">
        <v>893</v>
      </c>
      <c r="O5" s="4">
        <v>814</v>
      </c>
      <c r="P5" s="4">
        <v>800</v>
      </c>
      <c r="Q5" s="4">
        <v>800</v>
      </c>
      <c r="R5" s="4">
        <v>800</v>
      </c>
      <c r="S5" s="4">
        <v>894</v>
      </c>
      <c r="T5" s="4">
        <v>874</v>
      </c>
      <c r="U5" s="4">
        <v>850</v>
      </c>
      <c r="V5" s="4">
        <v>750</v>
      </c>
      <c r="W5" s="4">
        <v>831</v>
      </c>
      <c r="X5" s="4">
        <v>454</v>
      </c>
      <c r="Y5" s="4">
        <v>1100</v>
      </c>
      <c r="Z5" s="4">
        <v>840</v>
      </c>
      <c r="AA5" s="4">
        <v>831</v>
      </c>
      <c r="AB5" s="4">
        <v>2356</v>
      </c>
      <c r="AC5" s="4">
        <v>939</v>
      </c>
      <c r="AD5" s="4">
        <v>1007</v>
      </c>
      <c r="AE5" s="4">
        <v>1016</v>
      </c>
      <c r="AH5" s="4">
        <v>700</v>
      </c>
      <c r="AI5" s="4">
        <v>650</v>
      </c>
      <c r="AJ5" s="4">
        <v>850</v>
      </c>
      <c r="AK5" s="4">
        <v>850</v>
      </c>
      <c r="AL5" s="4">
        <v>850</v>
      </c>
      <c r="AM5" s="4">
        <v>850</v>
      </c>
      <c r="AN5" s="4">
        <v>850</v>
      </c>
      <c r="AO5" s="4">
        <v>967</v>
      </c>
      <c r="AP5" s="4">
        <v>984</v>
      </c>
      <c r="AQ5" s="4">
        <v>801</v>
      </c>
      <c r="AR5" s="4">
        <v>1680</v>
      </c>
      <c r="AS5" s="4">
        <v>840</v>
      </c>
      <c r="AT5" s="4">
        <v>840</v>
      </c>
      <c r="AU5" s="4">
        <v>840</v>
      </c>
      <c r="AV5" s="4">
        <v>840</v>
      </c>
      <c r="AW5" s="4">
        <v>840</v>
      </c>
      <c r="AX5" s="4">
        <v>840</v>
      </c>
      <c r="AY5" s="4">
        <v>840</v>
      </c>
      <c r="AZ5" s="4">
        <v>840</v>
      </c>
      <c r="BA5" s="4">
        <v>840</v>
      </c>
      <c r="BB5" s="4">
        <v>922</v>
      </c>
      <c r="BC5" s="4">
        <v>922</v>
      </c>
      <c r="BD5" s="4">
        <v>939</v>
      </c>
      <c r="BF5" s="4">
        <v>939</v>
      </c>
      <c r="BG5" s="4">
        <v>2940</v>
      </c>
      <c r="BI5" s="4">
        <v>2940</v>
      </c>
      <c r="BJ5" s="4">
        <v>2940</v>
      </c>
      <c r="BN5" s="4">
        <v>2940</v>
      </c>
      <c r="BO5" s="4">
        <v>2940</v>
      </c>
      <c r="BP5" s="4">
        <v>2940</v>
      </c>
      <c r="BQ5" s="4">
        <v>2940</v>
      </c>
      <c r="BR5" s="4">
        <v>2940</v>
      </c>
      <c r="BS5" s="4">
        <v>939</v>
      </c>
      <c r="BT5" s="4">
        <v>1500</v>
      </c>
      <c r="BU5" s="4">
        <v>975</v>
      </c>
    </row>
    <row r="6" spans="1:73" x14ac:dyDescent="0.25">
      <c r="A6" s="4" t="s">
        <v>57</v>
      </c>
      <c r="B6" s="4" t="s">
        <v>54</v>
      </c>
      <c r="C6" s="4" t="s">
        <v>55</v>
      </c>
      <c r="D6" s="5">
        <v>2940</v>
      </c>
      <c r="E6" s="4">
        <v>700</v>
      </c>
      <c r="F6" s="6">
        <f t="shared" si="0"/>
        <v>454</v>
      </c>
      <c r="G6" s="6">
        <f t="shared" si="1"/>
        <v>2356</v>
      </c>
      <c r="H6" s="6" t="s">
        <v>82</v>
      </c>
      <c r="I6" s="4">
        <v>966</v>
      </c>
      <c r="J6" s="4">
        <v>966</v>
      </c>
      <c r="K6" s="4">
        <v>966</v>
      </c>
      <c r="L6" s="4">
        <v>939</v>
      </c>
      <c r="M6" s="4">
        <v>971</v>
      </c>
      <c r="N6" s="4">
        <v>893</v>
      </c>
      <c r="O6" s="4">
        <v>814</v>
      </c>
      <c r="P6" s="4">
        <v>800</v>
      </c>
      <c r="Q6" s="4">
        <v>800</v>
      </c>
      <c r="R6" s="4">
        <v>800</v>
      </c>
      <c r="S6" s="4">
        <v>894</v>
      </c>
      <c r="T6" s="4">
        <v>874</v>
      </c>
      <c r="U6" s="4">
        <v>850</v>
      </c>
      <c r="V6" s="4">
        <v>750</v>
      </c>
      <c r="W6" s="4">
        <v>831</v>
      </c>
      <c r="X6" s="4">
        <v>454</v>
      </c>
      <c r="Y6" s="4">
        <v>1100</v>
      </c>
      <c r="Z6" s="4">
        <v>840</v>
      </c>
      <c r="AA6" s="4">
        <v>831</v>
      </c>
      <c r="AB6" s="4">
        <v>2356</v>
      </c>
      <c r="AC6" s="4">
        <v>939</v>
      </c>
      <c r="AD6" s="4">
        <v>1007</v>
      </c>
      <c r="AE6" s="4">
        <v>1016</v>
      </c>
      <c r="AH6" s="4">
        <v>700</v>
      </c>
      <c r="AI6" s="4">
        <v>650</v>
      </c>
      <c r="AJ6" s="4">
        <v>850</v>
      </c>
      <c r="AK6" s="4">
        <v>850</v>
      </c>
      <c r="AL6" s="4">
        <v>850</v>
      </c>
      <c r="AM6" s="4">
        <v>850</v>
      </c>
      <c r="AN6" s="4">
        <v>850</v>
      </c>
      <c r="AO6" s="4">
        <v>967</v>
      </c>
      <c r="AP6" s="4">
        <v>984</v>
      </c>
      <c r="AQ6" s="4">
        <v>801</v>
      </c>
      <c r="AR6" s="4">
        <v>1680</v>
      </c>
      <c r="AS6" s="4">
        <v>840</v>
      </c>
      <c r="AT6" s="4">
        <v>840</v>
      </c>
      <c r="AU6" s="4">
        <v>840</v>
      </c>
      <c r="AV6" s="4">
        <v>840</v>
      </c>
      <c r="AW6" s="4">
        <v>840</v>
      </c>
      <c r="AX6" s="4">
        <v>840</v>
      </c>
      <c r="AY6" s="4">
        <v>840</v>
      </c>
      <c r="AZ6" s="4">
        <v>840</v>
      </c>
      <c r="BA6" s="4">
        <v>840</v>
      </c>
      <c r="BB6" s="4">
        <v>922</v>
      </c>
      <c r="BC6" s="4">
        <v>922</v>
      </c>
      <c r="BD6" s="4">
        <v>939</v>
      </c>
      <c r="BF6" s="4">
        <v>939</v>
      </c>
      <c r="BG6" s="4">
        <v>2940</v>
      </c>
      <c r="BI6" s="4">
        <v>2940</v>
      </c>
      <c r="BJ6" s="4">
        <v>2940</v>
      </c>
      <c r="BN6" s="4">
        <v>2940</v>
      </c>
      <c r="BO6" s="4">
        <v>2940</v>
      </c>
      <c r="BP6" s="4">
        <v>2940</v>
      </c>
      <c r="BQ6" s="4">
        <v>2940</v>
      </c>
      <c r="BR6" s="4">
        <v>2940</v>
      </c>
      <c r="BS6" s="4">
        <v>939</v>
      </c>
      <c r="BT6" s="4">
        <v>1500</v>
      </c>
      <c r="BU6" s="4">
        <v>975</v>
      </c>
    </row>
    <row r="7" spans="1:73" x14ac:dyDescent="0.25">
      <c r="A7" s="4" t="s">
        <v>58</v>
      </c>
      <c r="B7" s="4" t="s">
        <v>59</v>
      </c>
      <c r="C7" s="4" t="s">
        <v>55</v>
      </c>
      <c r="D7" s="5">
        <v>2940</v>
      </c>
      <c r="E7" s="4">
        <v>700</v>
      </c>
      <c r="F7" s="6">
        <f t="shared" si="0"/>
        <v>454</v>
      </c>
      <c r="G7" s="6">
        <f t="shared" si="1"/>
        <v>2356</v>
      </c>
      <c r="H7" s="6" t="s">
        <v>82</v>
      </c>
      <c r="I7" s="4">
        <v>966</v>
      </c>
      <c r="J7" s="4">
        <v>966</v>
      </c>
      <c r="K7" s="4">
        <v>966</v>
      </c>
      <c r="L7" s="4">
        <v>939</v>
      </c>
      <c r="M7" s="4">
        <v>971</v>
      </c>
      <c r="N7" s="4">
        <v>893</v>
      </c>
      <c r="O7" s="4">
        <v>814</v>
      </c>
      <c r="P7" s="4">
        <v>800</v>
      </c>
      <c r="Q7" s="4">
        <v>800</v>
      </c>
      <c r="R7" s="4">
        <v>800</v>
      </c>
      <c r="S7" s="4">
        <v>894</v>
      </c>
      <c r="T7" s="4">
        <v>874</v>
      </c>
      <c r="U7" s="4">
        <v>850</v>
      </c>
      <c r="V7" s="4">
        <v>750</v>
      </c>
      <c r="W7" s="4">
        <v>831</v>
      </c>
      <c r="X7" s="4">
        <v>454</v>
      </c>
      <c r="Y7" s="4">
        <v>1100</v>
      </c>
      <c r="AA7" s="4">
        <v>831</v>
      </c>
      <c r="AB7" s="4">
        <v>2356</v>
      </c>
      <c r="AC7" s="4">
        <v>939</v>
      </c>
      <c r="AD7" s="4">
        <v>1007</v>
      </c>
      <c r="AE7" s="4">
        <v>939</v>
      </c>
      <c r="AH7" s="4">
        <v>700</v>
      </c>
      <c r="AI7" s="4">
        <v>650</v>
      </c>
      <c r="AJ7" s="4">
        <v>850</v>
      </c>
      <c r="AK7" s="4">
        <v>850</v>
      </c>
      <c r="AL7" s="4">
        <v>850</v>
      </c>
      <c r="AM7" s="4">
        <v>850</v>
      </c>
      <c r="AN7" s="4">
        <v>850</v>
      </c>
      <c r="AO7" s="4">
        <v>967</v>
      </c>
      <c r="AP7" s="4">
        <v>984</v>
      </c>
      <c r="AQ7" s="4">
        <v>801</v>
      </c>
      <c r="AS7" s="4">
        <v>840</v>
      </c>
      <c r="AT7" s="4">
        <v>840</v>
      </c>
      <c r="AU7" s="4">
        <v>840</v>
      </c>
      <c r="AV7" s="4">
        <v>840</v>
      </c>
      <c r="AW7" s="4">
        <v>840</v>
      </c>
      <c r="AX7" s="4">
        <v>840</v>
      </c>
      <c r="AY7" s="4">
        <v>840</v>
      </c>
      <c r="AZ7" s="4">
        <v>840</v>
      </c>
      <c r="BA7" s="4">
        <v>840</v>
      </c>
      <c r="BB7" s="4">
        <v>922</v>
      </c>
      <c r="BC7" s="4">
        <v>922</v>
      </c>
      <c r="BD7" s="4">
        <v>939</v>
      </c>
      <c r="BF7" s="4">
        <v>939</v>
      </c>
      <c r="BG7" s="4">
        <v>2940</v>
      </c>
      <c r="BI7" s="4">
        <v>2940</v>
      </c>
      <c r="BJ7" s="4">
        <v>2940</v>
      </c>
      <c r="BN7" s="4">
        <v>2940</v>
      </c>
      <c r="BO7" s="4">
        <v>2940</v>
      </c>
      <c r="BP7" s="4">
        <v>2940</v>
      </c>
      <c r="BQ7" s="4">
        <v>2940</v>
      </c>
      <c r="BR7" s="4">
        <v>2940</v>
      </c>
      <c r="BS7" s="4">
        <v>939</v>
      </c>
      <c r="BT7" s="4">
        <v>1500</v>
      </c>
      <c r="BU7" s="4">
        <v>975</v>
      </c>
    </row>
    <row r="8" spans="1:73" x14ac:dyDescent="0.25">
      <c r="A8" s="4" t="s">
        <v>60</v>
      </c>
      <c r="B8" s="4" t="s">
        <v>59</v>
      </c>
      <c r="C8" s="4" t="s">
        <v>55</v>
      </c>
      <c r="D8" s="5">
        <v>2940</v>
      </c>
      <c r="E8" s="4">
        <v>700</v>
      </c>
      <c r="F8" s="6">
        <f t="shared" si="0"/>
        <v>454</v>
      </c>
      <c r="G8" s="6">
        <f t="shared" si="1"/>
        <v>2356</v>
      </c>
      <c r="H8" s="6" t="s">
        <v>82</v>
      </c>
      <c r="I8" s="4">
        <v>966</v>
      </c>
      <c r="J8" s="4">
        <v>966</v>
      </c>
      <c r="K8" s="4">
        <v>966</v>
      </c>
      <c r="L8" s="4">
        <v>939</v>
      </c>
      <c r="M8" s="4">
        <v>971</v>
      </c>
      <c r="N8" s="4">
        <v>893</v>
      </c>
      <c r="O8" s="4">
        <v>814</v>
      </c>
      <c r="P8" s="4">
        <v>800</v>
      </c>
      <c r="Q8" s="4">
        <v>800</v>
      </c>
      <c r="R8" s="4">
        <v>800</v>
      </c>
      <c r="S8" s="4">
        <v>894</v>
      </c>
      <c r="T8" s="4">
        <v>874</v>
      </c>
      <c r="U8" s="4">
        <v>850</v>
      </c>
      <c r="V8" s="4">
        <v>750</v>
      </c>
      <c r="W8" s="4">
        <v>831</v>
      </c>
      <c r="X8" s="4">
        <v>454</v>
      </c>
      <c r="Y8" s="4">
        <v>1100</v>
      </c>
      <c r="AA8" s="4">
        <v>831</v>
      </c>
      <c r="AB8" s="4">
        <v>2356</v>
      </c>
      <c r="AC8" s="4">
        <v>939</v>
      </c>
      <c r="AD8" s="4">
        <v>1007</v>
      </c>
      <c r="AE8" s="4">
        <v>939</v>
      </c>
      <c r="AH8" s="4">
        <v>700</v>
      </c>
      <c r="AI8" s="4">
        <v>650</v>
      </c>
      <c r="AJ8" s="4">
        <v>850</v>
      </c>
      <c r="AK8" s="4">
        <v>850</v>
      </c>
      <c r="AL8" s="4">
        <v>850</v>
      </c>
      <c r="AM8" s="4">
        <v>850</v>
      </c>
      <c r="AN8" s="4">
        <v>850</v>
      </c>
      <c r="AO8" s="4">
        <v>967</v>
      </c>
      <c r="AP8" s="4">
        <v>984</v>
      </c>
      <c r="AQ8" s="4">
        <v>801</v>
      </c>
      <c r="AS8" s="4">
        <v>840</v>
      </c>
      <c r="AT8" s="4">
        <v>840</v>
      </c>
      <c r="AU8" s="4">
        <v>840</v>
      </c>
      <c r="AV8" s="4">
        <v>840</v>
      </c>
      <c r="AW8" s="4">
        <v>840</v>
      </c>
      <c r="AX8" s="4">
        <v>840</v>
      </c>
      <c r="AY8" s="4">
        <v>840</v>
      </c>
      <c r="AZ8" s="4">
        <v>840</v>
      </c>
      <c r="BA8" s="4">
        <v>840</v>
      </c>
      <c r="BB8" s="4">
        <v>922</v>
      </c>
      <c r="BC8" s="4">
        <v>922</v>
      </c>
      <c r="BD8" s="4">
        <v>939</v>
      </c>
      <c r="BF8" s="4">
        <v>939</v>
      </c>
      <c r="BG8" s="4">
        <v>2940</v>
      </c>
      <c r="BI8" s="4">
        <v>2940</v>
      </c>
      <c r="BJ8" s="4">
        <v>2940</v>
      </c>
      <c r="BN8" s="4">
        <v>2940</v>
      </c>
      <c r="BO8" s="4">
        <v>2940</v>
      </c>
      <c r="BP8" s="4">
        <v>2940</v>
      </c>
      <c r="BQ8" s="4">
        <v>2940</v>
      </c>
      <c r="BR8" s="4">
        <v>2940</v>
      </c>
      <c r="BS8" s="4">
        <v>939</v>
      </c>
      <c r="BT8" s="4">
        <v>1500</v>
      </c>
      <c r="BU8" s="4">
        <v>975</v>
      </c>
    </row>
    <row r="9" spans="1:73" x14ac:dyDescent="0.25">
      <c r="A9" s="4" t="s">
        <v>61</v>
      </c>
      <c r="B9" s="4" t="s">
        <v>59</v>
      </c>
      <c r="C9" s="4" t="s">
        <v>55</v>
      </c>
      <c r="D9" s="5">
        <v>2940</v>
      </c>
      <c r="E9" s="4">
        <v>700</v>
      </c>
      <c r="F9" s="6">
        <f t="shared" si="0"/>
        <v>454</v>
      </c>
      <c r="G9" s="6">
        <f t="shared" si="1"/>
        <v>2356</v>
      </c>
      <c r="H9" s="6" t="s">
        <v>82</v>
      </c>
      <c r="I9" s="4">
        <v>966</v>
      </c>
      <c r="J9" s="4">
        <v>966</v>
      </c>
      <c r="K9" s="4">
        <v>966</v>
      </c>
      <c r="L9" s="4">
        <v>939</v>
      </c>
      <c r="M9" s="4">
        <v>971</v>
      </c>
      <c r="N9" s="4">
        <v>893</v>
      </c>
      <c r="O9" s="4">
        <v>814</v>
      </c>
      <c r="P9" s="4">
        <v>800</v>
      </c>
      <c r="Q9" s="4">
        <v>800</v>
      </c>
      <c r="R9" s="4">
        <v>800</v>
      </c>
      <c r="S9" s="4">
        <v>894</v>
      </c>
      <c r="T9" s="4">
        <v>874</v>
      </c>
      <c r="U9" s="4">
        <v>850</v>
      </c>
      <c r="V9" s="4">
        <v>750</v>
      </c>
      <c r="W9" s="4">
        <v>831</v>
      </c>
      <c r="X9" s="4">
        <v>454</v>
      </c>
      <c r="Y9" s="4">
        <v>1100</v>
      </c>
      <c r="AA9" s="4">
        <v>831</v>
      </c>
      <c r="AB9" s="4">
        <v>2356</v>
      </c>
      <c r="AC9" s="4">
        <v>939</v>
      </c>
      <c r="AD9" s="4">
        <v>1007</v>
      </c>
      <c r="AE9" s="4">
        <v>939</v>
      </c>
      <c r="AH9" s="4">
        <v>700</v>
      </c>
      <c r="AI9" s="4">
        <v>650</v>
      </c>
      <c r="AJ9" s="4">
        <v>850</v>
      </c>
      <c r="AK9" s="4">
        <v>850</v>
      </c>
      <c r="AL9" s="4">
        <v>850</v>
      </c>
      <c r="AM9" s="4">
        <v>850</v>
      </c>
      <c r="AN9" s="4">
        <v>850</v>
      </c>
      <c r="AO9" s="4">
        <v>967</v>
      </c>
      <c r="AP9" s="4">
        <v>984</v>
      </c>
      <c r="AQ9" s="4">
        <v>801</v>
      </c>
      <c r="AS9" s="4">
        <v>840</v>
      </c>
      <c r="AT9" s="4">
        <v>840</v>
      </c>
      <c r="AU9" s="4">
        <v>840</v>
      </c>
      <c r="AV9" s="4">
        <v>840</v>
      </c>
      <c r="AW9" s="4">
        <v>840</v>
      </c>
      <c r="AX9" s="4">
        <v>840</v>
      </c>
      <c r="AY9" s="4">
        <v>840</v>
      </c>
      <c r="AZ9" s="4">
        <v>840</v>
      </c>
      <c r="BA9" s="4">
        <v>840</v>
      </c>
      <c r="BB9" s="4">
        <v>922</v>
      </c>
      <c r="BC9" s="4">
        <v>922</v>
      </c>
      <c r="BD9" s="4">
        <v>939</v>
      </c>
      <c r="BF9" s="4">
        <v>939</v>
      </c>
      <c r="BG9" s="4">
        <v>2940</v>
      </c>
      <c r="BI9" s="4">
        <v>2940</v>
      </c>
      <c r="BJ9" s="4">
        <v>2940</v>
      </c>
      <c r="BN9" s="4">
        <v>2940</v>
      </c>
      <c r="BO9" s="4">
        <v>2940</v>
      </c>
      <c r="BP9" s="4">
        <v>2940</v>
      </c>
      <c r="BQ9" s="4">
        <v>2940</v>
      </c>
      <c r="BR9" s="4">
        <v>2940</v>
      </c>
      <c r="BS9" s="4">
        <v>939</v>
      </c>
      <c r="BT9" s="4">
        <v>1500</v>
      </c>
      <c r="BU9" s="4">
        <v>975</v>
      </c>
    </row>
    <row r="10" spans="1:73" x14ac:dyDescent="0.25">
      <c r="A10" s="4" t="s">
        <v>63</v>
      </c>
      <c r="B10" s="4" t="s">
        <v>62</v>
      </c>
      <c r="C10" s="4" t="s">
        <v>55</v>
      </c>
      <c r="D10" s="5">
        <v>2940</v>
      </c>
      <c r="E10" s="4">
        <v>700</v>
      </c>
      <c r="F10" s="6">
        <f t="shared" si="0"/>
        <v>454</v>
      </c>
      <c r="G10" s="6">
        <f t="shared" si="1"/>
        <v>2356</v>
      </c>
      <c r="H10" s="6" t="s">
        <v>82</v>
      </c>
      <c r="I10" s="4">
        <v>966</v>
      </c>
      <c r="J10" s="4">
        <v>966</v>
      </c>
      <c r="K10" s="4">
        <v>966</v>
      </c>
      <c r="M10" s="4">
        <v>925</v>
      </c>
      <c r="N10" s="4">
        <v>893</v>
      </c>
      <c r="P10" s="4">
        <v>800</v>
      </c>
      <c r="Q10" s="4">
        <v>800</v>
      </c>
      <c r="R10" s="4">
        <v>800</v>
      </c>
      <c r="S10" s="4">
        <v>894</v>
      </c>
      <c r="W10" s="4">
        <v>831</v>
      </c>
      <c r="X10" s="4">
        <v>454</v>
      </c>
      <c r="Y10" s="4">
        <v>980</v>
      </c>
      <c r="AA10" s="4">
        <v>831</v>
      </c>
      <c r="AB10" s="4">
        <v>2356</v>
      </c>
      <c r="AI10" s="4">
        <v>650</v>
      </c>
      <c r="BB10" s="4">
        <v>922</v>
      </c>
      <c r="BC10" s="4">
        <v>922</v>
      </c>
      <c r="BG10" s="4">
        <v>2940</v>
      </c>
      <c r="BO10" s="4">
        <v>2940</v>
      </c>
      <c r="BP10" s="4">
        <v>2940</v>
      </c>
      <c r="BQ10" s="4">
        <v>2940</v>
      </c>
      <c r="BR10" s="4">
        <v>2940</v>
      </c>
      <c r="BT10" s="4">
        <v>1500</v>
      </c>
      <c r="BU10" s="4">
        <v>975</v>
      </c>
    </row>
    <row r="11" spans="1:73" x14ac:dyDescent="0.25">
      <c r="A11" s="4" t="s">
        <v>64</v>
      </c>
      <c r="B11" s="4" t="s">
        <v>62</v>
      </c>
      <c r="C11" s="4" t="s">
        <v>55</v>
      </c>
      <c r="D11" s="5">
        <v>2940</v>
      </c>
      <c r="E11" s="4">
        <v>700</v>
      </c>
      <c r="F11" s="6">
        <f t="shared" si="0"/>
        <v>454</v>
      </c>
      <c r="G11" s="6">
        <f t="shared" si="1"/>
        <v>2356</v>
      </c>
      <c r="H11" s="6" t="s">
        <v>82</v>
      </c>
      <c r="I11" s="4">
        <v>966</v>
      </c>
      <c r="J11" s="4">
        <v>966</v>
      </c>
      <c r="K11" s="4">
        <v>966</v>
      </c>
      <c r="M11" s="4">
        <v>925</v>
      </c>
      <c r="N11" s="4">
        <v>893</v>
      </c>
      <c r="P11" s="4">
        <v>800</v>
      </c>
      <c r="Q11" s="4">
        <v>800</v>
      </c>
      <c r="R11" s="4">
        <v>800</v>
      </c>
      <c r="S11" s="4">
        <v>894</v>
      </c>
      <c r="W11" s="4">
        <v>831</v>
      </c>
      <c r="X11" s="4">
        <v>454</v>
      </c>
      <c r="Y11" s="4">
        <v>980</v>
      </c>
      <c r="AA11" s="4">
        <v>831</v>
      </c>
      <c r="AB11" s="4">
        <v>2356</v>
      </c>
      <c r="AI11" s="4">
        <v>650</v>
      </c>
      <c r="BB11" s="4">
        <v>922</v>
      </c>
      <c r="BC11" s="4">
        <v>922</v>
      </c>
      <c r="BG11" s="4">
        <v>2940</v>
      </c>
      <c r="BO11" s="4">
        <v>2940</v>
      </c>
      <c r="BP11" s="4">
        <v>2940</v>
      </c>
      <c r="BQ11" s="4">
        <v>2940</v>
      </c>
      <c r="BR11" s="4">
        <v>2940</v>
      </c>
      <c r="BT11" s="4">
        <v>1500</v>
      </c>
      <c r="BU11" s="4">
        <v>975</v>
      </c>
    </row>
    <row r="12" spans="1:73" x14ac:dyDescent="0.25">
      <c r="A12" s="4" t="s">
        <v>65</v>
      </c>
      <c r="B12" s="4" t="s">
        <v>66</v>
      </c>
      <c r="C12" s="4" t="s">
        <v>96</v>
      </c>
      <c r="D12" s="5">
        <v>476</v>
      </c>
      <c r="E12" s="4">
        <v>200</v>
      </c>
      <c r="F12" s="6">
        <f t="shared" si="0"/>
        <v>150</v>
      </c>
      <c r="G12" s="6">
        <f t="shared" si="1"/>
        <v>349</v>
      </c>
      <c r="H12" s="6" t="s">
        <v>82</v>
      </c>
      <c r="I12" s="4">
        <v>216</v>
      </c>
      <c r="L12" s="4">
        <v>235</v>
      </c>
      <c r="M12" s="4">
        <v>288</v>
      </c>
      <c r="O12" s="4">
        <v>197</v>
      </c>
      <c r="Q12" s="4">
        <v>225</v>
      </c>
      <c r="R12" s="4">
        <v>225</v>
      </c>
      <c r="S12" s="4">
        <v>214</v>
      </c>
      <c r="U12" s="4">
        <v>275</v>
      </c>
      <c r="V12" s="4">
        <v>150</v>
      </c>
      <c r="W12" s="4">
        <v>217</v>
      </c>
      <c r="AA12" s="4">
        <v>217</v>
      </c>
      <c r="AC12" s="4">
        <v>235</v>
      </c>
      <c r="AD12" s="4">
        <v>265</v>
      </c>
      <c r="AE12" s="4">
        <v>349</v>
      </c>
      <c r="AF12" s="4">
        <v>200</v>
      </c>
      <c r="AG12" s="4">
        <v>200</v>
      </c>
      <c r="AH12" s="4">
        <v>200</v>
      </c>
      <c r="AO12" s="4">
        <v>242</v>
      </c>
      <c r="AP12" s="4">
        <v>225</v>
      </c>
      <c r="AQ12" s="4">
        <v>203</v>
      </c>
      <c r="BD12" s="4">
        <v>235</v>
      </c>
      <c r="BE12" s="4">
        <v>229</v>
      </c>
      <c r="BF12" s="4">
        <v>235</v>
      </c>
      <c r="BH12" s="4">
        <v>200</v>
      </c>
      <c r="BN12" s="4">
        <v>476</v>
      </c>
      <c r="BP12" s="4">
        <v>476</v>
      </c>
      <c r="BQ12" s="4">
        <v>476</v>
      </c>
    </row>
    <row r="13" spans="1:73" x14ac:dyDescent="0.25">
      <c r="A13" s="4" t="s">
        <v>67</v>
      </c>
      <c r="B13" s="4" t="s">
        <v>66</v>
      </c>
      <c r="C13" s="4" t="s">
        <v>96</v>
      </c>
      <c r="D13" s="5">
        <v>476</v>
      </c>
      <c r="E13" s="4">
        <v>200</v>
      </c>
      <c r="F13" s="6">
        <f t="shared" si="0"/>
        <v>150</v>
      </c>
      <c r="G13" s="6">
        <f t="shared" si="1"/>
        <v>349</v>
      </c>
      <c r="H13" s="6" t="s">
        <v>82</v>
      </c>
      <c r="I13" s="4">
        <v>216</v>
      </c>
      <c r="L13" s="4">
        <v>235</v>
      </c>
      <c r="M13" s="4">
        <v>288</v>
      </c>
      <c r="O13" s="4">
        <v>197</v>
      </c>
      <c r="Q13" s="4">
        <v>225</v>
      </c>
      <c r="R13" s="4">
        <v>225</v>
      </c>
      <c r="S13" s="4">
        <v>214</v>
      </c>
      <c r="U13" s="4">
        <v>275</v>
      </c>
      <c r="V13" s="4">
        <v>150</v>
      </c>
      <c r="W13" s="4">
        <v>217</v>
      </c>
      <c r="AA13" s="4">
        <v>217</v>
      </c>
      <c r="AC13" s="4">
        <v>235</v>
      </c>
      <c r="AD13" s="4">
        <v>265</v>
      </c>
      <c r="AE13" s="4">
        <v>349</v>
      </c>
      <c r="AF13" s="4">
        <v>200</v>
      </c>
      <c r="AG13" s="4">
        <v>200</v>
      </c>
      <c r="AH13" s="4">
        <v>200</v>
      </c>
      <c r="AO13" s="4">
        <v>242</v>
      </c>
      <c r="AP13" s="4">
        <v>225</v>
      </c>
      <c r="AQ13" s="4">
        <v>203</v>
      </c>
      <c r="BD13" s="4">
        <v>235</v>
      </c>
      <c r="BE13" s="4">
        <v>229</v>
      </c>
      <c r="BF13" s="4">
        <v>235</v>
      </c>
      <c r="BH13" s="4">
        <v>200</v>
      </c>
      <c r="BN13" s="4">
        <v>476</v>
      </c>
      <c r="BP13" s="4">
        <v>476</v>
      </c>
      <c r="BQ13" s="4">
        <v>476</v>
      </c>
    </row>
    <row r="14" spans="1:73" x14ac:dyDescent="0.25">
      <c r="A14" s="4" t="s">
        <v>68</v>
      </c>
      <c r="B14" s="4" t="s">
        <v>69</v>
      </c>
      <c r="C14" s="4" t="s">
        <v>96</v>
      </c>
      <c r="D14" s="5">
        <v>476</v>
      </c>
      <c r="E14" s="4">
        <v>200</v>
      </c>
      <c r="F14" s="6">
        <f t="shared" si="0"/>
        <v>150</v>
      </c>
      <c r="G14" s="6">
        <f t="shared" si="1"/>
        <v>349</v>
      </c>
      <c r="H14" s="6" t="s">
        <v>82</v>
      </c>
      <c r="I14" s="4">
        <v>216</v>
      </c>
      <c r="L14" s="4">
        <v>235</v>
      </c>
      <c r="M14" s="4">
        <v>288</v>
      </c>
      <c r="O14" s="4">
        <v>197</v>
      </c>
      <c r="Q14" s="4">
        <v>225</v>
      </c>
      <c r="R14" s="4">
        <v>225</v>
      </c>
      <c r="S14" s="4">
        <v>214</v>
      </c>
      <c r="U14" s="4">
        <v>275</v>
      </c>
      <c r="V14" s="4">
        <v>150</v>
      </c>
      <c r="W14" s="4">
        <v>217</v>
      </c>
      <c r="AA14" s="4">
        <v>217</v>
      </c>
      <c r="AC14" s="4">
        <v>235</v>
      </c>
      <c r="AD14" s="4">
        <v>265</v>
      </c>
      <c r="AE14" s="4">
        <v>349</v>
      </c>
      <c r="AF14" s="4">
        <v>200</v>
      </c>
      <c r="AG14" s="4">
        <v>200</v>
      </c>
      <c r="AH14" s="4">
        <v>200</v>
      </c>
      <c r="AO14" s="4">
        <v>242</v>
      </c>
      <c r="AP14" s="4">
        <v>225</v>
      </c>
      <c r="AQ14" s="4">
        <v>203</v>
      </c>
      <c r="BD14" s="4">
        <v>235</v>
      </c>
      <c r="BE14" s="4">
        <v>229</v>
      </c>
      <c r="BF14" s="4">
        <v>235</v>
      </c>
      <c r="BH14" s="4">
        <v>200</v>
      </c>
      <c r="BN14" s="4">
        <v>350</v>
      </c>
      <c r="BP14" s="4">
        <v>476</v>
      </c>
      <c r="BQ14" s="4">
        <v>476</v>
      </c>
    </row>
    <row r="15" spans="1:73" x14ac:dyDescent="0.25">
      <c r="A15" s="4" t="s">
        <v>70</v>
      </c>
      <c r="B15" s="4" t="s">
        <v>71</v>
      </c>
      <c r="C15" s="4" t="s">
        <v>96</v>
      </c>
      <c r="D15" s="5">
        <v>600</v>
      </c>
      <c r="E15" s="4">
        <v>350</v>
      </c>
      <c r="F15" s="6">
        <f t="shared" si="0"/>
        <v>280</v>
      </c>
      <c r="G15" s="6">
        <f t="shared" si="1"/>
        <v>649</v>
      </c>
      <c r="H15" s="6" t="s">
        <v>82</v>
      </c>
      <c r="I15" s="4">
        <v>406</v>
      </c>
      <c r="L15" s="4">
        <v>425</v>
      </c>
      <c r="M15" s="4">
        <v>472</v>
      </c>
      <c r="O15" s="4">
        <v>355</v>
      </c>
      <c r="P15" s="4">
        <v>425</v>
      </c>
      <c r="Q15" s="4">
        <v>425</v>
      </c>
      <c r="R15" s="4">
        <v>425</v>
      </c>
      <c r="S15" s="4">
        <v>383</v>
      </c>
      <c r="U15" s="4">
        <v>375</v>
      </c>
      <c r="V15" s="4">
        <v>280</v>
      </c>
      <c r="W15" s="4">
        <v>409</v>
      </c>
      <c r="AA15" s="4">
        <v>409</v>
      </c>
      <c r="AC15" s="4">
        <v>425</v>
      </c>
      <c r="AD15" s="4">
        <v>371</v>
      </c>
      <c r="AE15" s="4">
        <v>649</v>
      </c>
      <c r="AF15" s="4">
        <v>350</v>
      </c>
      <c r="AG15" s="4">
        <v>350</v>
      </c>
      <c r="AH15" s="4">
        <v>350</v>
      </c>
      <c r="AO15" s="4">
        <v>438</v>
      </c>
      <c r="AP15" s="4">
        <v>443</v>
      </c>
      <c r="AQ15" s="4">
        <v>364</v>
      </c>
      <c r="BD15" s="4">
        <v>425</v>
      </c>
      <c r="BE15" s="4">
        <v>415</v>
      </c>
      <c r="BF15" s="4">
        <v>425</v>
      </c>
      <c r="BH15" s="4">
        <v>253</v>
      </c>
      <c r="BN15" s="4">
        <v>788</v>
      </c>
      <c r="BP15" s="4">
        <v>788</v>
      </c>
      <c r="BQ15" s="4">
        <v>788</v>
      </c>
    </row>
    <row r="16" spans="1:73" x14ac:dyDescent="0.25">
      <c r="A16" s="4" t="s">
        <v>72</v>
      </c>
      <c r="B16" s="4" t="s">
        <v>71</v>
      </c>
      <c r="C16" s="4" t="s">
        <v>96</v>
      </c>
      <c r="D16" s="5">
        <v>788</v>
      </c>
      <c r="E16" s="4">
        <v>350</v>
      </c>
      <c r="F16" s="6">
        <f t="shared" si="0"/>
        <v>280</v>
      </c>
      <c r="G16" s="6">
        <f t="shared" si="1"/>
        <v>649</v>
      </c>
      <c r="H16" s="6" t="s">
        <v>82</v>
      </c>
      <c r="I16" s="4">
        <v>406</v>
      </c>
      <c r="L16" s="4">
        <v>425</v>
      </c>
      <c r="M16" s="4">
        <v>472</v>
      </c>
      <c r="O16" s="4">
        <v>355</v>
      </c>
      <c r="P16" s="4">
        <v>425</v>
      </c>
      <c r="Q16" s="4">
        <v>425</v>
      </c>
      <c r="R16" s="4">
        <v>425</v>
      </c>
      <c r="S16" s="4">
        <v>383</v>
      </c>
      <c r="U16" s="4">
        <v>375</v>
      </c>
      <c r="V16" s="4">
        <v>280</v>
      </c>
      <c r="W16" s="4">
        <v>409</v>
      </c>
      <c r="AA16" s="4">
        <v>409</v>
      </c>
      <c r="AC16" s="4">
        <v>425</v>
      </c>
      <c r="AD16" s="4">
        <v>371</v>
      </c>
      <c r="AE16" s="4">
        <v>649</v>
      </c>
      <c r="AF16" s="4">
        <v>350</v>
      </c>
      <c r="AG16" s="4">
        <v>350</v>
      </c>
      <c r="AH16" s="4">
        <v>350</v>
      </c>
      <c r="AO16" s="4">
        <v>438</v>
      </c>
      <c r="AP16" s="4">
        <v>443</v>
      </c>
      <c r="AQ16" s="4">
        <v>364</v>
      </c>
      <c r="BD16" s="4">
        <v>425</v>
      </c>
      <c r="BE16" s="4">
        <v>415</v>
      </c>
      <c r="BF16" s="4">
        <v>425</v>
      </c>
      <c r="BH16" s="4">
        <v>253</v>
      </c>
      <c r="BN16" s="4">
        <v>788</v>
      </c>
      <c r="BP16" s="4">
        <v>788</v>
      </c>
      <c r="BQ16" s="4">
        <v>788</v>
      </c>
    </row>
    <row r="17" spans="1:73" x14ac:dyDescent="0.25">
      <c r="A17" s="4" t="s">
        <v>84</v>
      </c>
      <c r="B17" s="4" t="s">
        <v>85</v>
      </c>
      <c r="C17" s="4" t="s">
        <v>96</v>
      </c>
      <c r="D17" s="5">
        <v>788</v>
      </c>
      <c r="E17" s="4">
        <v>350</v>
      </c>
      <c r="F17" s="6">
        <f t="shared" si="0"/>
        <v>280</v>
      </c>
      <c r="G17" s="6">
        <f t="shared" si="1"/>
        <v>649</v>
      </c>
      <c r="H17" s="6" t="s">
        <v>82</v>
      </c>
      <c r="I17" s="4">
        <v>406</v>
      </c>
      <c r="L17" s="4">
        <v>425</v>
      </c>
      <c r="M17" s="4">
        <v>472</v>
      </c>
      <c r="O17" s="4">
        <v>355</v>
      </c>
      <c r="P17" s="4">
        <v>425</v>
      </c>
      <c r="Q17" s="4">
        <v>425</v>
      </c>
      <c r="R17" s="4">
        <v>425</v>
      </c>
      <c r="S17" s="4">
        <v>383</v>
      </c>
      <c r="U17" s="4">
        <v>375</v>
      </c>
      <c r="V17" s="4">
        <v>280</v>
      </c>
      <c r="W17" s="4">
        <v>409</v>
      </c>
      <c r="AA17" s="4">
        <v>409</v>
      </c>
      <c r="AC17" s="4">
        <v>425</v>
      </c>
      <c r="AD17" s="4">
        <v>371</v>
      </c>
      <c r="AE17" s="4">
        <v>649</v>
      </c>
      <c r="AF17" s="4">
        <v>350</v>
      </c>
      <c r="AG17" s="4">
        <v>350</v>
      </c>
      <c r="AH17" s="4">
        <v>350</v>
      </c>
      <c r="AO17" s="4">
        <v>438</v>
      </c>
      <c r="AP17" s="4">
        <v>443</v>
      </c>
      <c r="AQ17" s="4">
        <v>364</v>
      </c>
      <c r="BD17" s="4">
        <v>425</v>
      </c>
      <c r="BF17" s="4">
        <v>425</v>
      </c>
      <c r="BH17" s="4">
        <v>253</v>
      </c>
      <c r="BN17" s="4">
        <v>788</v>
      </c>
      <c r="BP17" s="4">
        <v>788</v>
      </c>
      <c r="BQ17" s="4">
        <v>788</v>
      </c>
    </row>
    <row r="18" spans="1:73" x14ac:dyDescent="0.25">
      <c r="A18" s="4" t="s">
        <v>86</v>
      </c>
      <c r="B18" s="4" t="s">
        <v>87</v>
      </c>
      <c r="C18" s="4" t="s">
        <v>96</v>
      </c>
      <c r="D18" s="5">
        <v>158.66999999999999</v>
      </c>
      <c r="F18" s="6">
        <f t="shared" si="0"/>
        <v>0</v>
      </c>
      <c r="G18" s="6">
        <f t="shared" si="1"/>
        <v>0</v>
      </c>
      <c r="H18" s="6" t="s">
        <v>82</v>
      </c>
      <c r="K18" s="4">
        <v>0</v>
      </c>
      <c r="BB18" s="4">
        <v>0</v>
      </c>
      <c r="BK18" s="4">
        <v>348</v>
      </c>
      <c r="BL18" s="4">
        <v>0</v>
      </c>
      <c r="BM18" s="4">
        <v>0</v>
      </c>
      <c r="BP18" s="4">
        <v>788</v>
      </c>
      <c r="BQ18" s="4">
        <v>788</v>
      </c>
      <c r="BU18" s="4">
        <v>0</v>
      </c>
    </row>
    <row r="19" spans="1:73" x14ac:dyDescent="0.25">
      <c r="A19" s="4" t="s">
        <v>88</v>
      </c>
      <c r="B19" s="4" t="s">
        <v>87</v>
      </c>
      <c r="C19" s="4" t="s">
        <v>96</v>
      </c>
      <c r="D19" s="5">
        <v>158.66999999999999</v>
      </c>
      <c r="F19" s="6">
        <f t="shared" si="0"/>
        <v>0</v>
      </c>
      <c r="G19" s="6">
        <f t="shared" si="1"/>
        <v>0</v>
      </c>
      <c r="H19" s="6" t="s">
        <v>82</v>
      </c>
      <c r="K19" s="4">
        <v>0</v>
      </c>
      <c r="BB19" s="4">
        <v>0</v>
      </c>
      <c r="BK19" s="4">
        <v>348</v>
      </c>
      <c r="BL19" s="4">
        <v>0</v>
      </c>
      <c r="BM19" s="4">
        <v>0</v>
      </c>
      <c r="BP19" s="4">
        <v>788</v>
      </c>
      <c r="BQ19" s="4">
        <v>788</v>
      </c>
      <c r="BU19" s="4">
        <v>0</v>
      </c>
    </row>
    <row r="20" spans="1:73" x14ac:dyDescent="0.25">
      <c r="A20" s="4" t="s">
        <v>89</v>
      </c>
      <c r="B20" s="4" t="s">
        <v>87</v>
      </c>
      <c r="C20" s="4" t="s">
        <v>96</v>
      </c>
      <c r="D20" s="5">
        <v>158.66</v>
      </c>
      <c r="F20" s="6">
        <f t="shared" si="0"/>
        <v>0</v>
      </c>
      <c r="G20" s="6">
        <f t="shared" si="1"/>
        <v>0</v>
      </c>
      <c r="H20" s="6" t="s">
        <v>82</v>
      </c>
      <c r="K20" s="4">
        <v>0</v>
      </c>
      <c r="BB20" s="4">
        <v>0</v>
      </c>
      <c r="BK20" s="4">
        <v>348</v>
      </c>
      <c r="BL20" s="4">
        <v>0</v>
      </c>
      <c r="BM20" s="4">
        <v>0</v>
      </c>
      <c r="BP20" s="4">
        <v>788</v>
      </c>
      <c r="BQ20" s="4">
        <v>788</v>
      </c>
      <c r="BU20" s="4">
        <v>0</v>
      </c>
    </row>
    <row r="21" spans="1:73" x14ac:dyDescent="0.25">
      <c r="A21" s="4" t="s">
        <v>65</v>
      </c>
      <c r="B21" s="4" t="s">
        <v>87</v>
      </c>
      <c r="C21" s="4" t="s">
        <v>96</v>
      </c>
      <c r="D21" s="5">
        <v>476</v>
      </c>
      <c r="F21" s="6">
        <f t="shared" si="0"/>
        <v>0</v>
      </c>
      <c r="G21" s="6">
        <f t="shared" si="1"/>
        <v>0</v>
      </c>
      <c r="H21" s="6" t="s">
        <v>82</v>
      </c>
      <c r="K21" s="4">
        <v>0</v>
      </c>
      <c r="BB21" s="4">
        <v>0</v>
      </c>
      <c r="BK21" s="4">
        <v>348</v>
      </c>
      <c r="BL21" s="4">
        <v>0</v>
      </c>
      <c r="BM21" s="4">
        <v>0</v>
      </c>
      <c r="BP21" s="4">
        <v>788</v>
      </c>
      <c r="BQ21" s="4">
        <v>788</v>
      </c>
      <c r="BU21" s="4">
        <v>0</v>
      </c>
    </row>
    <row r="22" spans="1:73" x14ac:dyDescent="0.25">
      <c r="A22" s="4" t="s">
        <v>90</v>
      </c>
      <c r="B22" s="4" t="s">
        <v>87</v>
      </c>
      <c r="C22" s="4" t="s">
        <v>96</v>
      </c>
      <c r="D22" s="5">
        <v>157.6</v>
      </c>
      <c r="F22" s="6">
        <f t="shared" si="0"/>
        <v>0</v>
      </c>
      <c r="G22" s="6">
        <f t="shared" si="1"/>
        <v>0</v>
      </c>
      <c r="H22" s="6" t="s">
        <v>82</v>
      </c>
      <c r="K22" s="4">
        <v>0</v>
      </c>
      <c r="BB22" s="4">
        <v>0</v>
      </c>
      <c r="BK22" s="4">
        <v>348</v>
      </c>
      <c r="BL22" s="4">
        <v>0</v>
      </c>
      <c r="BM22" s="4">
        <v>0</v>
      </c>
      <c r="BP22" s="4">
        <v>788</v>
      </c>
      <c r="BQ22" s="4">
        <v>788</v>
      </c>
      <c r="BU22" s="4">
        <v>0</v>
      </c>
    </row>
    <row r="23" spans="1:73" x14ac:dyDescent="0.25">
      <c r="A23" s="4" t="s">
        <v>91</v>
      </c>
      <c r="B23" s="4" t="s">
        <v>87</v>
      </c>
      <c r="C23" s="4" t="s">
        <v>96</v>
      </c>
      <c r="D23" s="5">
        <v>157.6</v>
      </c>
      <c r="F23" s="6">
        <f t="shared" si="0"/>
        <v>0</v>
      </c>
      <c r="G23" s="6">
        <f t="shared" si="1"/>
        <v>0</v>
      </c>
      <c r="H23" s="6" t="s">
        <v>82</v>
      </c>
      <c r="K23" s="4">
        <v>0</v>
      </c>
      <c r="BB23" s="4">
        <v>0</v>
      </c>
      <c r="BK23" s="4">
        <v>348</v>
      </c>
      <c r="BL23" s="4">
        <v>0</v>
      </c>
      <c r="BM23" s="4">
        <v>0</v>
      </c>
      <c r="BP23" s="4">
        <v>788</v>
      </c>
      <c r="BQ23" s="4">
        <v>788</v>
      </c>
      <c r="BU23" s="4">
        <v>0</v>
      </c>
    </row>
    <row r="24" spans="1:73" x14ac:dyDescent="0.25">
      <c r="A24" s="4" t="s">
        <v>92</v>
      </c>
      <c r="B24" s="4" t="s">
        <v>87</v>
      </c>
      <c r="C24" s="4" t="s">
        <v>96</v>
      </c>
      <c r="D24" s="5">
        <v>157.6</v>
      </c>
      <c r="F24" s="6">
        <f t="shared" si="0"/>
        <v>0</v>
      </c>
      <c r="G24" s="6">
        <f t="shared" si="1"/>
        <v>0</v>
      </c>
      <c r="H24" s="6" t="s">
        <v>82</v>
      </c>
      <c r="K24" s="4">
        <v>0</v>
      </c>
      <c r="BB24" s="4">
        <v>0</v>
      </c>
      <c r="BK24" s="4">
        <v>348</v>
      </c>
      <c r="BL24" s="4">
        <v>0</v>
      </c>
      <c r="BM24" s="4">
        <v>0</v>
      </c>
      <c r="BP24" s="4">
        <v>788</v>
      </c>
      <c r="BQ24" s="4">
        <v>788</v>
      </c>
      <c r="BU24" s="4">
        <v>0</v>
      </c>
    </row>
    <row r="25" spans="1:73" x14ac:dyDescent="0.25">
      <c r="A25" s="4" t="s">
        <v>93</v>
      </c>
      <c r="B25" s="4" t="s">
        <v>94</v>
      </c>
      <c r="C25" s="4" t="s">
        <v>96</v>
      </c>
      <c r="D25" s="5">
        <v>157.6</v>
      </c>
      <c r="F25" s="6">
        <f t="shared" si="0"/>
        <v>0</v>
      </c>
      <c r="G25" s="6">
        <f t="shared" si="1"/>
        <v>0</v>
      </c>
      <c r="H25" s="6" t="s">
        <v>82</v>
      </c>
      <c r="K25" s="4">
        <v>0</v>
      </c>
      <c r="BB25" s="4">
        <v>0</v>
      </c>
      <c r="BK25" s="4">
        <v>0</v>
      </c>
      <c r="BM25" s="4">
        <v>0</v>
      </c>
      <c r="BU25" s="4">
        <v>0</v>
      </c>
    </row>
    <row r="26" spans="1:73" x14ac:dyDescent="0.25">
      <c r="A26" s="4" t="s">
        <v>95</v>
      </c>
      <c r="B26" s="4" t="s">
        <v>94</v>
      </c>
      <c r="C26" s="4" t="s">
        <v>96</v>
      </c>
      <c r="D26" s="5">
        <v>157.6</v>
      </c>
      <c r="F26" s="6">
        <f t="shared" si="0"/>
        <v>0</v>
      </c>
      <c r="G26" s="6">
        <f t="shared" si="1"/>
        <v>0</v>
      </c>
      <c r="H26" s="6" t="s">
        <v>82</v>
      </c>
      <c r="K26" s="4">
        <v>0</v>
      </c>
      <c r="BB26" s="4">
        <v>0</v>
      </c>
      <c r="BK26" s="4">
        <v>0</v>
      </c>
      <c r="BM26" s="4">
        <v>0</v>
      </c>
      <c r="BU26" s="4">
        <v>0</v>
      </c>
    </row>
    <row r="27" spans="1:73" x14ac:dyDescent="0.25">
      <c r="A27" s="4" t="s">
        <v>73</v>
      </c>
      <c r="B27" s="4" t="s">
        <v>74</v>
      </c>
      <c r="C27" s="4" t="s">
        <v>96</v>
      </c>
      <c r="D27" s="5">
        <v>17.86</v>
      </c>
      <c r="F27" s="6">
        <f t="shared" si="0"/>
        <v>17</v>
      </c>
      <c r="G27" s="6">
        <f t="shared" si="1"/>
        <v>17</v>
      </c>
      <c r="H27" s="6" t="s">
        <v>82</v>
      </c>
      <c r="AH27" s="4">
        <v>17</v>
      </c>
    </row>
    <row r="30" spans="1:73" x14ac:dyDescent="0.25">
      <c r="A30" s="4" t="s">
        <v>113</v>
      </c>
    </row>
  </sheetData>
  <sortState xmlns:xlrd2="http://schemas.microsoft.com/office/spreadsheetml/2017/richdata2" ref="A4:BU27">
    <sortCondition ref="B4:B2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Brooks Loomis</dc:creator>
  <cp:keywords/>
  <dc:description/>
  <cp:lastModifiedBy>Landry Cooper</cp:lastModifiedBy>
  <cp:revision/>
  <cp:lastPrinted>2024-11-21T18:43:38Z</cp:lastPrinted>
  <dcterms:created xsi:type="dcterms:W3CDTF">2023-12-19T21:09:32Z</dcterms:created>
  <dcterms:modified xsi:type="dcterms:W3CDTF">2024-12-16T15:27:40Z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